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y\Dropbox (The Syn Group)\The Syn Group Team Folder\Mariya\Party Info\Corona\"/>
    </mc:Choice>
  </mc:AlternateContent>
  <xr:revisionPtr revIDLastSave="0" documentId="8_{F42BAB88-F260-4862-8909-1026FF830C79}" xr6:coauthVersionLast="45" xr6:coauthVersionMax="45" xr10:uidLastSave="{00000000-0000-0000-0000-000000000000}"/>
  <bookViews>
    <workbookView xWindow="-120" yWindow="-120" windowWidth="20730" windowHeight="11160" xr2:uid="{004AFF4A-72C1-4EEE-A2AA-A7806EA8FCA2}"/>
  </bookViews>
  <sheets>
    <sheet name="GROCERIES" sheetId="2" r:id="rId1"/>
    <sheet name="BAR" sheetId="1" r:id="rId2"/>
    <sheet name="RECEIP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2" l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7" i="1"/>
  <c r="G76" i="1"/>
  <c r="G73" i="1"/>
  <c r="G72" i="1"/>
  <c r="G71" i="1"/>
  <c r="G70" i="1"/>
  <c r="G69" i="1"/>
  <c r="G68" i="1"/>
  <c r="G65" i="1"/>
  <c r="G62" i="1"/>
  <c r="G61" i="1"/>
  <c r="G60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0" i="1"/>
  <c r="G39" i="1"/>
  <c r="G38" i="1"/>
  <c r="G37" i="1"/>
  <c r="G36" i="1"/>
  <c r="G33" i="1" l="1"/>
  <c r="G32" i="1"/>
  <c r="G31" i="1"/>
  <c r="G30" i="1"/>
  <c r="G29" i="1"/>
  <c r="G28" i="1"/>
  <c r="G27" i="1"/>
  <c r="G26" i="1"/>
  <c r="G25" i="1"/>
  <c r="G24" i="1"/>
  <c r="G23" i="1"/>
  <c r="F81" i="2"/>
  <c r="F77" i="2"/>
  <c r="F76" i="2"/>
  <c r="F73" i="2"/>
  <c r="F72" i="2"/>
  <c r="F71" i="2"/>
  <c r="F70" i="2"/>
  <c r="F69" i="2"/>
  <c r="F68" i="2"/>
  <c r="F65" i="2"/>
  <c r="F64" i="2"/>
  <c r="F63" i="2"/>
  <c r="F62" i="2"/>
  <c r="F61" i="2"/>
  <c r="F60" i="2"/>
  <c r="F57" i="2"/>
  <c r="F56" i="2"/>
  <c r="F55" i="2"/>
  <c r="F54" i="2"/>
  <c r="F53" i="2"/>
  <c r="F52" i="2"/>
  <c r="F51" i="2"/>
  <c r="F50" i="2"/>
  <c r="F49" i="2"/>
  <c r="F48" i="2"/>
  <c r="F47" i="2"/>
  <c r="F46" i="2"/>
  <c r="F43" i="2"/>
  <c r="F42" i="2"/>
  <c r="F41" i="2"/>
  <c r="F40" i="2"/>
  <c r="F39" i="2"/>
  <c r="F34" i="2"/>
  <c r="F35" i="2"/>
  <c r="F36" i="2"/>
  <c r="F33" i="2"/>
  <c r="F32" i="2"/>
  <c r="F23" i="2"/>
  <c r="F24" i="2"/>
  <c r="F25" i="2"/>
  <c r="F22" i="2"/>
  <c r="G96" i="1" l="1"/>
  <c r="H21" i="3" s="1"/>
  <c r="F86" i="2"/>
  <c r="H20" i="3" s="1"/>
  <c r="H23" i="3" l="1"/>
  <c r="H25" i="3" s="1"/>
</calcChain>
</file>

<file path=xl/sharedStrings.xml><?xml version="1.0" encoding="utf-8"?>
<sst xmlns="http://schemas.openxmlformats.org/spreadsheetml/2006/main" count="264" uniqueCount="156">
  <si>
    <t>PRODUCT</t>
  </si>
  <si>
    <t>SIZE</t>
  </si>
  <si>
    <t>Rumpleminze</t>
  </si>
  <si>
    <t>Case Size</t>
  </si>
  <si>
    <t>Robert Mondavi Cabernet</t>
  </si>
  <si>
    <t>Merf Cabernet</t>
  </si>
  <si>
    <t>Meiomi Pinot Noir</t>
  </si>
  <si>
    <t>Diseno Malbec</t>
  </si>
  <si>
    <t>Kenwood Merlot</t>
  </si>
  <si>
    <t>Unshackled Red Blend</t>
  </si>
  <si>
    <t>Unshackled Cabernet</t>
  </si>
  <si>
    <t>LIQUOR</t>
  </si>
  <si>
    <t>RED WINE</t>
  </si>
  <si>
    <t>WHITE WINE</t>
  </si>
  <si>
    <t>NXNW Chardonnay</t>
  </si>
  <si>
    <t>Sonoma Cutrer Chardonnay</t>
  </si>
  <si>
    <t>Becker Moscato</t>
  </si>
  <si>
    <t>Gazerra Pinot Grigio</t>
  </si>
  <si>
    <t>Llano Riesling</t>
  </si>
  <si>
    <t>Nobilo Sauvignon Blanc</t>
  </si>
  <si>
    <t>SPARKLING &amp; ROSE WINE/CHAMPAGNE</t>
  </si>
  <si>
    <t>Ruffino Prosecco</t>
  </si>
  <si>
    <t>Ruffino Sparkling Rose</t>
  </si>
  <si>
    <t>Copa del Rey Brut</t>
  </si>
  <si>
    <t>750 mL</t>
  </si>
  <si>
    <t>187 mL</t>
  </si>
  <si>
    <t>BRUNCH</t>
  </si>
  <si>
    <t>Mimosas To-Go</t>
  </si>
  <si>
    <t>MIXERS</t>
  </si>
  <si>
    <t>Coke/Sprite/Dr. Pepper/Tonic/Lemonade</t>
  </si>
  <si>
    <t>Juices: OJ/Cranberry/Pineapple/Grapefruit</t>
  </si>
  <si>
    <t>Blue Mania Energy Drink</t>
  </si>
  <si>
    <t>16 oz</t>
  </si>
  <si>
    <t xml:space="preserve">Topo Chico </t>
  </si>
  <si>
    <t>12 oz</t>
  </si>
  <si>
    <t>SUPPLIES</t>
  </si>
  <si>
    <t>SPAGHETTI PASTA</t>
  </si>
  <si>
    <t>SUGAR</t>
  </si>
  <si>
    <t>SALT/PEPPER</t>
  </si>
  <si>
    <t>SPICES</t>
  </si>
  <si>
    <t>POTATO CHIPS VARITEY PACKS</t>
  </si>
  <si>
    <t>PROTEINS</t>
  </si>
  <si>
    <t>CHICKEN BREAST</t>
  </si>
  <si>
    <t>SLICED TURKEY</t>
  </si>
  <si>
    <t>TORTILLAS FLOUR</t>
  </si>
  <si>
    <t>TORTILLAS CORN</t>
  </si>
  <si>
    <t>BREAD</t>
  </si>
  <si>
    <t>PRODUCE</t>
  </si>
  <si>
    <t xml:space="preserve">LEMONS </t>
  </si>
  <si>
    <t>LIMES</t>
  </si>
  <si>
    <t>ROMA TOMATOES</t>
  </si>
  <si>
    <t>ORANGES</t>
  </si>
  <si>
    <t>RED ONIONS</t>
  </si>
  <si>
    <t>FRESH JALAPENOES</t>
  </si>
  <si>
    <t>CILANTRO</t>
  </si>
  <si>
    <t>ROMAINE LETTUCE</t>
  </si>
  <si>
    <t>DAIRY</t>
  </si>
  <si>
    <t>MILK</t>
  </si>
  <si>
    <t>BUTTER</t>
  </si>
  <si>
    <t>EGGS</t>
  </si>
  <si>
    <t>AMERICAN CHEESE</t>
  </si>
  <si>
    <t>PEPPERJACK CHEESE</t>
  </si>
  <si>
    <t>PROVOLONE CHEESE</t>
  </si>
  <si>
    <t>GREEN BEANS</t>
  </si>
  <si>
    <t>WHOLE CARROTS</t>
  </si>
  <si>
    <t>LB</t>
  </si>
  <si>
    <t>EACH</t>
  </si>
  <si>
    <t>BAG</t>
  </si>
  <si>
    <t>OZ</t>
  </si>
  <si>
    <t>LOAF</t>
  </si>
  <si>
    <t>BUNCH</t>
  </si>
  <si>
    <t>GAL</t>
  </si>
  <si>
    <t>DOZ</t>
  </si>
  <si>
    <t>YELLOW ONIONS</t>
  </si>
  <si>
    <t>6/BAG</t>
  </si>
  <si>
    <t>BAG OF 60</t>
  </si>
  <si>
    <t>BAG OF 24</t>
  </si>
  <si>
    <t>JASMINE WHITE RICE</t>
  </si>
  <si>
    <t>CANNED TOMATO SAUCE</t>
  </si>
  <si>
    <t>BEVERAGES</t>
  </si>
  <si>
    <t xml:space="preserve">GATORADE/12 OZ </t>
  </si>
  <si>
    <t>CANNED SODAS/12 OZ</t>
  </si>
  <si>
    <t>ORANGE JUICE/5.5 OZ</t>
  </si>
  <si>
    <t>TOILET PAPER</t>
  </si>
  <si>
    <t>PAPER TOWELS</t>
  </si>
  <si>
    <t>HAND SANITIZER</t>
  </si>
  <si>
    <t>RUBBING ALCOHOL</t>
  </si>
  <si>
    <t>ALOE VERA GEL</t>
  </si>
  <si>
    <t>TAMPONS</t>
  </si>
  <si>
    <t>BUD LIGHT</t>
  </si>
  <si>
    <t>MILLER LITE</t>
  </si>
  <si>
    <t>COORS LIGHT</t>
  </si>
  <si>
    <t>MICH ULTRA</t>
  </si>
  <si>
    <t>DOS XX</t>
  </si>
  <si>
    <t>MODELO ESPECIAL</t>
  </si>
  <si>
    <t>TRULY</t>
  </si>
  <si>
    <t>WHITE CLAW</t>
  </si>
  <si>
    <t>BLUE MOON</t>
  </si>
  <si>
    <t>MARTIN HOUSE SALTY LADY</t>
  </si>
  <si>
    <t>MARTIN HOUSE TRUE LOVE</t>
  </si>
  <si>
    <t>MARTIN HOUSE PICKLE BEER</t>
  </si>
  <si>
    <t>AUSTIN EASTCIDERS FLAVORS</t>
  </si>
  <si>
    <t>RAHR BLONDE</t>
  </si>
  <si>
    <t>DEEP ELLUM DALLAS BLONDE</t>
  </si>
  <si>
    <t>SHINER LIGHT BLONDE</t>
  </si>
  <si>
    <t>SHINER BOCK</t>
  </si>
  <si>
    <t>REAL ALE FIREMAN'S #4</t>
  </si>
  <si>
    <t>GUINNESS STOUT</t>
  </si>
  <si>
    <t>DEEP ELLUM IPA</t>
  </si>
  <si>
    <t>COMMUNITY MOSAIC IPA</t>
  </si>
  <si>
    <t>FIRESTONE WALKER MINDHAZE IPA</t>
  </si>
  <si>
    <t>15 oz</t>
  </si>
  <si>
    <t>6 pk</t>
  </si>
  <si>
    <t>SELTZERS</t>
  </si>
  <si>
    <t>LIGHT BEERS</t>
  </si>
  <si>
    <t>CRAFT BEERS</t>
  </si>
  <si>
    <t>TOPO CHICO</t>
  </si>
  <si>
    <t>BLU MANIA ENERGY</t>
  </si>
  <si>
    <t>El Jimador Blanco</t>
  </si>
  <si>
    <t xml:space="preserve">Don Julio Blanco </t>
  </si>
  <si>
    <t>Titos</t>
  </si>
  <si>
    <t>Deep Eddy Flavors</t>
  </si>
  <si>
    <t>Grey Goose</t>
  </si>
  <si>
    <t>Jameson</t>
  </si>
  <si>
    <t xml:space="preserve">Jack Daniel's </t>
  </si>
  <si>
    <t>Crown</t>
  </si>
  <si>
    <t>Bushmill's</t>
  </si>
  <si>
    <t>Jagermeister</t>
  </si>
  <si>
    <t>1 L</t>
  </si>
  <si>
    <t xml:space="preserve">1 L </t>
  </si>
  <si>
    <t>HAMGURGER BUNS WHITE</t>
  </si>
  <si>
    <t>TEXAS TOAST LARGE</t>
  </si>
  <si>
    <t>PRIME RIBEYE STEAKS 16 OZ</t>
  </si>
  <si>
    <t>CALL FOR AVAILABILITY</t>
  </si>
  <si>
    <t>HAMBURGER PATTIES 80/20</t>
  </si>
  <si>
    <t>GROUND BEEF 80/20</t>
  </si>
  <si>
    <t>WHOLE BUTTON MUSHROOMS</t>
  </si>
  <si>
    <t>Quantity</t>
  </si>
  <si>
    <t>Extended Price</t>
  </si>
  <si>
    <t>COMING SOON</t>
  </si>
  <si>
    <t>Food Subtotal</t>
  </si>
  <si>
    <t>LBW Subotal</t>
  </si>
  <si>
    <t>Total</t>
  </si>
  <si>
    <t>Price</t>
  </si>
  <si>
    <t>LBW Subtotal</t>
  </si>
  <si>
    <t>Sales Tax 8.25%</t>
  </si>
  <si>
    <t>FRESH PINTO BEANS</t>
  </si>
  <si>
    <t>Fiji Bottled Water</t>
  </si>
  <si>
    <t>Comments</t>
  </si>
  <si>
    <t>FIJI BOTTLED WATER</t>
  </si>
  <si>
    <t>BTL</t>
  </si>
  <si>
    <t>CAN</t>
  </si>
  <si>
    <t>WHEAT BERRY LOAF</t>
  </si>
  <si>
    <t>PRICE</t>
  </si>
  <si>
    <t>CATEGORY</t>
  </si>
  <si>
    <t>DRY 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</si>
</sst>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8" fontId="0" fillId="0" borderId="0" xfId="0" applyNumberFormat="1"/>
    <xf numFmtId="0" fontId="0" fillId="0" borderId="0" xfId="0" applyFill="1"/>
    <xf numFmtId="0" fontId="2" fillId="0" borderId="0" xfId="0" applyFont="1"/>
    <xf numFmtId="8" fontId="2" fillId="0" borderId="0" xfId="0" applyNumberFormat="1" applyFon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8" fontId="0" fillId="0" borderId="0" xfId="0" applyNumberFormat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2" fillId="0" borderId="0" xfId="0" applyFont="1" applyProtection="1"/>
    <xf numFmtId="40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</xf>
    <xf numFmtId="8" fontId="1" fillId="0" borderId="0" xfId="0" applyNumberFormat="1" applyFont="1" applyAlignment="1" applyProtection="1">
      <alignment horizontal="center"/>
    </xf>
    <xf numFmtId="0" fontId="1" fillId="0" borderId="0" xfId="0" applyFont="1" applyFill="1" applyProtection="1"/>
    <xf numFmtId="8" fontId="0" fillId="0" borderId="0" xfId="0" applyNumberFormat="1" applyAlignment="1" applyProtection="1">
      <alignment horizontal="center"/>
    </xf>
    <xf numFmtId="8" fontId="0" fillId="0" borderId="0" xfId="0" applyNumberFormat="1" applyFill="1" applyAlignment="1" applyProtection="1">
      <alignment horizontal="center"/>
    </xf>
    <xf numFmtId="40" fontId="1" fillId="0" borderId="0" xfId="0" applyNumberFormat="1" applyFont="1" applyAlignment="1" applyProtection="1">
      <alignment horizontal="center"/>
    </xf>
    <xf numFmtId="40" fontId="0" fillId="0" borderId="0" xfId="0" applyNumberFormat="1" applyAlignment="1" applyProtection="1">
      <alignment horizontal="center"/>
    </xf>
    <xf numFmtId="40" fontId="0" fillId="0" borderId="0" xfId="0" applyNumberFormat="1" applyFill="1" applyAlignment="1" applyProtection="1">
      <alignment horizontal="center"/>
    </xf>
    <xf numFmtId="40" fontId="2" fillId="0" borderId="0" xfId="0" applyNumberFormat="1" applyFont="1" applyAlignment="1" applyProtection="1">
      <alignment horizontal="center"/>
    </xf>
    <xf numFmtId="8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8" fontId="0" fillId="0" borderId="0" xfId="0" applyNumberForma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8" fontId="0" fillId="0" borderId="0" xfId="0" applyNumberFormat="1" applyFont="1" applyFill="1" applyAlignment="1" applyProtection="1">
      <alignment horizontal="center"/>
    </xf>
    <xf numFmtId="8" fontId="2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left"/>
    </xf>
    <xf numFmtId="8" fontId="2" fillId="0" borderId="0" xfId="0" applyNumberFormat="1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0" fontId="2" fillId="0" borderId="0" xfId="0" applyNumberFormat="1" applyFont="1" applyAlignment="1" applyProtection="1">
      <alignment horizontal="center"/>
      <protection locked="0"/>
    </xf>
    <xf numFmtId="40" fontId="0" fillId="0" borderId="0" xfId="0" applyNumberFormat="1" applyProtection="1">
      <protection locked="0"/>
    </xf>
    <xf numFmtId="40" fontId="0" fillId="0" borderId="0" xfId="0" applyNumberFormat="1" applyFill="1" applyProtection="1">
      <protection locked="0"/>
    </xf>
    <xf numFmtId="40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104774</xdr:rowOff>
    </xdr:from>
    <xdr:to>
      <xdr:col>6</xdr:col>
      <xdr:colOff>752475</xdr:colOff>
      <xdr:row>16</xdr:row>
      <xdr:rowOff>134581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73CE9E-F7DC-40FB-862E-176A2D17D7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92" r="501" b="24252"/>
        <a:stretch/>
      </xdr:blipFill>
      <xdr:spPr>
        <a:xfrm>
          <a:off x="542925" y="295274"/>
          <a:ext cx="6076950" cy="28873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723899</xdr:colOff>
      <xdr:row>1</xdr:row>
      <xdr:rowOff>133349</xdr:rowOff>
    </xdr:from>
    <xdr:to>
      <xdr:col>7</xdr:col>
      <xdr:colOff>609599</xdr:colOff>
      <xdr:row>17</xdr:row>
      <xdr:rowOff>167255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C3853A-2C8F-4BE6-89E3-25BB10466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92" r="501" b="24252"/>
        <a:stretch/>
      </xdr:blipFill>
      <xdr:spPr>
        <a:xfrm>
          <a:off x="723899" y="323849"/>
          <a:ext cx="6486525" cy="3081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219075</xdr:colOff>
      <xdr:row>16</xdr:row>
      <xdr:rowOff>29807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B78A4-A195-415A-A071-A75D25C2E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92" r="501" b="24252"/>
        <a:stretch/>
      </xdr:blipFill>
      <xdr:spPr>
        <a:xfrm>
          <a:off x="609600" y="190500"/>
          <a:ext cx="6076950" cy="288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D047-5796-47FA-8E73-CD358BB72C55}">
  <sheetPr>
    <tabColor rgb="FF00B0F0"/>
    <pageSetUpPr fitToPage="1"/>
  </sheetPr>
  <dimension ref="A19:G89"/>
  <sheetViews>
    <sheetView tabSelected="1" workbookViewId="0">
      <pane ySplit="19" topLeftCell="A20" activePane="bottomLeft" state="frozen"/>
      <selection pane="bottomLeft" activeCell="E19" sqref="E19"/>
    </sheetView>
  </sheetViews>
  <sheetFormatPr defaultRowHeight="15" x14ac:dyDescent="0.25"/>
  <cols>
    <col min="1" max="1" width="28.28515625" style="7" bestFit="1" customWidth="1"/>
    <col min="2" max="2" width="10" style="8" bestFit="1" customWidth="1"/>
    <col min="3" max="3" width="21.7109375" style="20" bestFit="1" customWidth="1"/>
    <col min="4" max="4" width="0" hidden="1" customWidth="1"/>
    <col min="5" max="5" width="13.5703125" style="28" customWidth="1"/>
    <col min="6" max="6" width="14.42578125" style="20" bestFit="1" customWidth="1"/>
    <col min="7" max="7" width="36" style="38" customWidth="1"/>
  </cols>
  <sheetData>
    <row r="19" spans="1:7" x14ac:dyDescent="0.25">
      <c r="A19" s="5" t="s">
        <v>154</v>
      </c>
      <c r="B19" s="6" t="s">
        <v>1</v>
      </c>
      <c r="C19" s="18" t="s">
        <v>153</v>
      </c>
      <c r="E19" s="27" t="s">
        <v>137</v>
      </c>
      <c r="F19" s="26" t="s">
        <v>138</v>
      </c>
      <c r="G19" s="37" t="s">
        <v>148</v>
      </c>
    </row>
    <row r="20" spans="1:7" x14ac:dyDescent="0.25">
      <c r="A20" s="5"/>
      <c r="B20" s="6"/>
      <c r="C20" s="18"/>
      <c r="E20" s="27"/>
      <c r="F20" s="26"/>
      <c r="G20" s="37"/>
    </row>
    <row r="21" spans="1:7" x14ac:dyDescent="0.25">
      <c r="A21" s="5" t="s">
        <v>155</v>
      </c>
      <c r="B21" s="6"/>
      <c r="C21" s="18"/>
      <c r="E21" s="27"/>
      <c r="F21" s="26"/>
      <c r="G21" s="37"/>
    </row>
    <row r="22" spans="1:7" x14ac:dyDescent="0.25">
      <c r="A22" s="7" t="s">
        <v>77</v>
      </c>
      <c r="B22" s="8" t="s">
        <v>65</v>
      </c>
      <c r="C22" s="20">
        <v>2</v>
      </c>
      <c r="F22" s="20">
        <f>C22*E22</f>
        <v>0</v>
      </c>
    </row>
    <row r="23" spans="1:7" s="2" customFormat="1" x14ac:dyDescent="0.25">
      <c r="A23" s="10" t="s">
        <v>146</v>
      </c>
      <c r="B23" s="11" t="s">
        <v>65</v>
      </c>
      <c r="C23" s="21">
        <v>2.25</v>
      </c>
      <c r="E23" s="29"/>
      <c r="F23" s="20">
        <f t="shared" ref="F23:F25" si="0">C23*E23</f>
        <v>0</v>
      </c>
      <c r="G23" s="36"/>
    </row>
    <row r="24" spans="1:7" x14ac:dyDescent="0.25">
      <c r="A24" s="7" t="s">
        <v>36</v>
      </c>
      <c r="B24" s="8" t="s">
        <v>65</v>
      </c>
      <c r="C24" s="20">
        <v>1.5</v>
      </c>
      <c r="F24" s="20">
        <f t="shared" si="0"/>
        <v>0</v>
      </c>
    </row>
    <row r="25" spans="1:7" x14ac:dyDescent="0.25">
      <c r="A25" s="7" t="s">
        <v>78</v>
      </c>
      <c r="B25" s="8" t="s">
        <v>66</v>
      </c>
      <c r="C25" s="20">
        <v>2</v>
      </c>
      <c r="F25" s="20">
        <f t="shared" si="0"/>
        <v>0</v>
      </c>
    </row>
    <row r="26" spans="1:7" x14ac:dyDescent="0.25">
      <c r="A26" s="7" t="s">
        <v>40</v>
      </c>
      <c r="B26" s="8" t="s">
        <v>67</v>
      </c>
      <c r="C26" s="20" t="s">
        <v>133</v>
      </c>
    </row>
    <row r="27" spans="1:7" x14ac:dyDescent="0.25">
      <c r="A27" s="7" t="s">
        <v>37</v>
      </c>
      <c r="B27" s="8" t="s">
        <v>65</v>
      </c>
      <c r="C27" s="20" t="s">
        <v>133</v>
      </c>
    </row>
    <row r="28" spans="1:7" x14ac:dyDescent="0.25">
      <c r="A28" s="7" t="s">
        <v>38</v>
      </c>
      <c r="B28" s="8" t="s">
        <v>68</v>
      </c>
      <c r="C28" s="20" t="s">
        <v>133</v>
      </c>
    </row>
    <row r="29" spans="1:7" x14ac:dyDescent="0.25">
      <c r="A29" s="7" t="s">
        <v>39</v>
      </c>
      <c r="B29" s="8" t="s">
        <v>68</v>
      </c>
      <c r="C29" s="20" t="s">
        <v>133</v>
      </c>
    </row>
    <row r="31" spans="1:7" x14ac:dyDescent="0.25">
      <c r="A31" s="5" t="s">
        <v>46</v>
      </c>
    </row>
    <row r="32" spans="1:7" x14ac:dyDescent="0.25">
      <c r="A32" s="7" t="s">
        <v>130</v>
      </c>
      <c r="B32" s="8" t="s">
        <v>74</v>
      </c>
      <c r="C32" s="20">
        <v>5</v>
      </c>
      <c r="F32" s="20">
        <f t="shared" ref="F32:F36" si="1">C32*E32</f>
        <v>0</v>
      </c>
    </row>
    <row r="33" spans="1:6" x14ac:dyDescent="0.25">
      <c r="A33" s="7" t="s">
        <v>152</v>
      </c>
      <c r="B33" s="8" t="s">
        <v>69</v>
      </c>
      <c r="C33" s="20">
        <v>7</v>
      </c>
      <c r="F33" s="20">
        <f t="shared" si="1"/>
        <v>0</v>
      </c>
    </row>
    <row r="34" spans="1:6" x14ac:dyDescent="0.25">
      <c r="A34" s="7" t="s">
        <v>131</v>
      </c>
      <c r="B34" s="8" t="s">
        <v>69</v>
      </c>
      <c r="C34" s="20">
        <v>7.5</v>
      </c>
      <c r="F34" s="20">
        <f t="shared" si="1"/>
        <v>0</v>
      </c>
    </row>
    <row r="35" spans="1:6" x14ac:dyDescent="0.25">
      <c r="A35" s="7" t="s">
        <v>44</v>
      </c>
      <c r="B35" s="8" t="s">
        <v>76</v>
      </c>
      <c r="C35" s="20">
        <v>2.5</v>
      </c>
      <c r="F35" s="20">
        <f t="shared" si="1"/>
        <v>0</v>
      </c>
    </row>
    <row r="36" spans="1:6" x14ac:dyDescent="0.25">
      <c r="A36" s="7" t="s">
        <v>45</v>
      </c>
      <c r="B36" s="8" t="s">
        <v>75</v>
      </c>
      <c r="C36" s="20">
        <v>9</v>
      </c>
      <c r="F36" s="20">
        <f t="shared" si="1"/>
        <v>0</v>
      </c>
    </row>
    <row r="38" spans="1:6" x14ac:dyDescent="0.25">
      <c r="A38" s="5" t="s">
        <v>41</v>
      </c>
    </row>
    <row r="39" spans="1:6" x14ac:dyDescent="0.25">
      <c r="A39" s="7" t="s">
        <v>42</v>
      </c>
      <c r="B39" s="8" t="s">
        <v>65</v>
      </c>
      <c r="C39" s="20">
        <v>6.5</v>
      </c>
      <c r="F39" s="20">
        <f t="shared" ref="F39:F43" si="2">C39*E39</f>
        <v>0</v>
      </c>
    </row>
    <row r="40" spans="1:6" x14ac:dyDescent="0.25">
      <c r="A40" s="7" t="s">
        <v>134</v>
      </c>
      <c r="B40" s="8" t="s">
        <v>65</v>
      </c>
      <c r="C40" s="20">
        <v>8.5</v>
      </c>
      <c r="F40" s="20">
        <f t="shared" si="2"/>
        <v>0</v>
      </c>
    </row>
    <row r="41" spans="1:6" x14ac:dyDescent="0.25">
      <c r="A41" s="7" t="s">
        <v>135</v>
      </c>
      <c r="B41" s="8" t="s">
        <v>65</v>
      </c>
      <c r="C41" s="20">
        <v>7</v>
      </c>
      <c r="F41" s="20">
        <f t="shared" si="2"/>
        <v>0</v>
      </c>
    </row>
    <row r="42" spans="1:6" x14ac:dyDescent="0.25">
      <c r="A42" s="7" t="s">
        <v>43</v>
      </c>
      <c r="B42" s="8" t="s">
        <v>65</v>
      </c>
      <c r="C42" s="20">
        <v>7.5</v>
      </c>
      <c r="F42" s="20">
        <f t="shared" si="2"/>
        <v>0</v>
      </c>
    </row>
    <row r="43" spans="1:6" x14ac:dyDescent="0.25">
      <c r="A43" s="7" t="s">
        <v>132</v>
      </c>
      <c r="B43" s="8" t="s">
        <v>65</v>
      </c>
      <c r="C43" s="20">
        <v>26</v>
      </c>
      <c r="F43" s="20">
        <f t="shared" si="2"/>
        <v>0</v>
      </c>
    </row>
    <row r="45" spans="1:6" x14ac:dyDescent="0.25">
      <c r="A45" s="5" t="s">
        <v>47</v>
      </c>
    </row>
    <row r="46" spans="1:6" x14ac:dyDescent="0.25">
      <c r="A46" s="7" t="s">
        <v>48</v>
      </c>
      <c r="B46" s="8" t="s">
        <v>66</v>
      </c>
      <c r="C46" s="20">
        <v>0.5</v>
      </c>
      <c r="F46" s="20">
        <f t="shared" ref="F46:F57" si="3">C46*E46</f>
        <v>0</v>
      </c>
    </row>
    <row r="47" spans="1:6" x14ac:dyDescent="0.25">
      <c r="A47" s="7" t="s">
        <v>49</v>
      </c>
      <c r="B47" s="8" t="s">
        <v>66</v>
      </c>
      <c r="C47" s="20">
        <v>0.5</v>
      </c>
      <c r="F47" s="20">
        <f t="shared" si="3"/>
        <v>0</v>
      </c>
    </row>
    <row r="48" spans="1:6" x14ac:dyDescent="0.25">
      <c r="A48" s="7" t="s">
        <v>51</v>
      </c>
      <c r="B48" s="8" t="s">
        <v>66</v>
      </c>
      <c r="C48" s="20">
        <v>0.75</v>
      </c>
      <c r="F48" s="20">
        <f t="shared" si="3"/>
        <v>0</v>
      </c>
    </row>
    <row r="49" spans="1:6" x14ac:dyDescent="0.25">
      <c r="A49" s="7" t="s">
        <v>50</v>
      </c>
      <c r="B49" s="8" t="s">
        <v>65</v>
      </c>
      <c r="C49" s="20">
        <v>2</v>
      </c>
      <c r="F49" s="20">
        <f t="shared" si="3"/>
        <v>0</v>
      </c>
    </row>
    <row r="50" spans="1:6" x14ac:dyDescent="0.25">
      <c r="A50" s="7" t="s">
        <v>73</v>
      </c>
      <c r="B50" s="8" t="s">
        <v>66</v>
      </c>
      <c r="C50" s="20">
        <v>0.6</v>
      </c>
      <c r="F50" s="20">
        <f t="shared" si="3"/>
        <v>0</v>
      </c>
    </row>
    <row r="51" spans="1:6" x14ac:dyDescent="0.25">
      <c r="A51" s="7" t="s">
        <v>52</v>
      </c>
      <c r="B51" s="8" t="s">
        <v>65</v>
      </c>
      <c r="C51" s="20">
        <v>2.5</v>
      </c>
      <c r="F51" s="20">
        <f t="shared" si="3"/>
        <v>0</v>
      </c>
    </row>
    <row r="52" spans="1:6" x14ac:dyDescent="0.25">
      <c r="A52" s="7" t="s">
        <v>53</v>
      </c>
      <c r="B52" s="8" t="s">
        <v>65</v>
      </c>
      <c r="C52" s="20">
        <v>2</v>
      </c>
      <c r="F52" s="20">
        <f t="shared" si="3"/>
        <v>0</v>
      </c>
    </row>
    <row r="53" spans="1:6" x14ac:dyDescent="0.25">
      <c r="A53" s="7" t="s">
        <v>64</v>
      </c>
      <c r="B53" s="8" t="s">
        <v>65</v>
      </c>
      <c r="C53" s="20">
        <v>1.75</v>
      </c>
      <c r="F53" s="20">
        <f t="shared" si="3"/>
        <v>0</v>
      </c>
    </row>
    <row r="54" spans="1:6" x14ac:dyDescent="0.25">
      <c r="A54" s="7" t="s">
        <v>54</v>
      </c>
      <c r="B54" s="8" t="s">
        <v>70</v>
      </c>
      <c r="C54" s="20">
        <v>0.9</v>
      </c>
      <c r="F54" s="20">
        <f t="shared" si="3"/>
        <v>0</v>
      </c>
    </row>
    <row r="55" spans="1:6" x14ac:dyDescent="0.25">
      <c r="A55" s="7" t="s">
        <v>136</v>
      </c>
      <c r="B55" s="8" t="s">
        <v>65</v>
      </c>
      <c r="C55" s="20">
        <v>4.5</v>
      </c>
      <c r="F55" s="20">
        <f t="shared" si="3"/>
        <v>0</v>
      </c>
    </row>
    <row r="56" spans="1:6" x14ac:dyDescent="0.25">
      <c r="A56" s="7" t="s">
        <v>55</v>
      </c>
      <c r="B56" s="8" t="s">
        <v>66</v>
      </c>
      <c r="C56" s="20">
        <v>1.75</v>
      </c>
      <c r="F56" s="20">
        <f t="shared" si="3"/>
        <v>0</v>
      </c>
    </row>
    <row r="57" spans="1:6" x14ac:dyDescent="0.25">
      <c r="A57" s="7" t="s">
        <v>63</v>
      </c>
      <c r="B57" s="8" t="s">
        <v>65</v>
      </c>
      <c r="C57" s="20">
        <v>2.75</v>
      </c>
      <c r="F57" s="20">
        <f t="shared" si="3"/>
        <v>0</v>
      </c>
    </row>
    <row r="59" spans="1:6" x14ac:dyDescent="0.25">
      <c r="A59" s="5" t="s">
        <v>56</v>
      </c>
    </row>
    <row r="60" spans="1:6" x14ac:dyDescent="0.25">
      <c r="A60" s="7" t="s">
        <v>57</v>
      </c>
      <c r="B60" s="8" t="s">
        <v>71</v>
      </c>
      <c r="C60" s="20">
        <v>5</v>
      </c>
      <c r="F60" s="20">
        <f t="shared" ref="F60:F65" si="4">C60*E60</f>
        <v>0</v>
      </c>
    </row>
    <row r="61" spans="1:6" x14ac:dyDescent="0.25">
      <c r="A61" s="7" t="s">
        <v>58</v>
      </c>
      <c r="B61" s="8" t="s">
        <v>65</v>
      </c>
      <c r="C61" s="20">
        <v>3.75</v>
      </c>
      <c r="F61" s="20">
        <f t="shared" si="4"/>
        <v>0</v>
      </c>
    </row>
    <row r="62" spans="1:6" x14ac:dyDescent="0.25">
      <c r="A62" s="7" t="s">
        <v>59</v>
      </c>
      <c r="B62" s="8" t="s">
        <v>72</v>
      </c>
      <c r="C62" s="20">
        <v>2.75</v>
      </c>
      <c r="F62" s="20">
        <f t="shared" si="4"/>
        <v>0</v>
      </c>
    </row>
    <row r="63" spans="1:6" x14ac:dyDescent="0.25">
      <c r="A63" s="7" t="s">
        <v>60</v>
      </c>
      <c r="B63" s="8" t="s">
        <v>65</v>
      </c>
      <c r="C63" s="20">
        <v>7.5</v>
      </c>
      <c r="F63" s="20">
        <f t="shared" si="4"/>
        <v>0</v>
      </c>
    </row>
    <row r="64" spans="1:6" x14ac:dyDescent="0.25">
      <c r="A64" s="7" t="s">
        <v>61</v>
      </c>
      <c r="B64" s="8" t="s">
        <v>65</v>
      </c>
      <c r="C64" s="20">
        <v>8.5</v>
      </c>
      <c r="F64" s="20">
        <f t="shared" si="4"/>
        <v>0</v>
      </c>
    </row>
    <row r="65" spans="1:7" x14ac:dyDescent="0.25">
      <c r="A65" s="7" t="s">
        <v>62</v>
      </c>
      <c r="B65" s="8" t="s">
        <v>65</v>
      </c>
      <c r="C65" s="20">
        <v>8</v>
      </c>
      <c r="F65" s="20">
        <f t="shared" si="4"/>
        <v>0</v>
      </c>
    </row>
    <row r="67" spans="1:7" x14ac:dyDescent="0.25">
      <c r="A67" s="5" t="s">
        <v>79</v>
      </c>
    </row>
    <row r="68" spans="1:7" x14ac:dyDescent="0.25">
      <c r="A68" s="7" t="s">
        <v>80</v>
      </c>
      <c r="B68" s="8" t="s">
        <v>150</v>
      </c>
      <c r="C68" s="20">
        <v>2.5</v>
      </c>
      <c r="F68" s="20">
        <f t="shared" ref="F68:F74" si="5">C68*E68</f>
        <v>0</v>
      </c>
    </row>
    <row r="69" spans="1:7" x14ac:dyDescent="0.25">
      <c r="A69" s="7" t="s">
        <v>149</v>
      </c>
      <c r="B69" s="8" t="s">
        <v>150</v>
      </c>
      <c r="C69" s="20">
        <v>2</v>
      </c>
      <c r="F69" s="20">
        <f t="shared" si="5"/>
        <v>0</v>
      </c>
    </row>
    <row r="70" spans="1:7" x14ac:dyDescent="0.25">
      <c r="A70" s="7" t="s">
        <v>81</v>
      </c>
      <c r="B70" s="8" t="s">
        <v>151</v>
      </c>
      <c r="C70" s="20">
        <v>1</v>
      </c>
      <c r="F70" s="20">
        <f t="shared" si="5"/>
        <v>0</v>
      </c>
    </row>
    <row r="71" spans="1:7" x14ac:dyDescent="0.25">
      <c r="A71" s="7" t="s">
        <v>82</v>
      </c>
      <c r="B71" s="8" t="s">
        <v>151</v>
      </c>
      <c r="C71" s="20">
        <v>2</v>
      </c>
      <c r="F71" s="20">
        <f t="shared" si="5"/>
        <v>0</v>
      </c>
    </row>
    <row r="72" spans="1:7" x14ac:dyDescent="0.25">
      <c r="A72" s="7" t="s">
        <v>116</v>
      </c>
      <c r="B72" s="8" t="s">
        <v>150</v>
      </c>
      <c r="C72" s="20">
        <v>4</v>
      </c>
      <c r="F72" s="20">
        <f t="shared" si="5"/>
        <v>0</v>
      </c>
    </row>
    <row r="73" spans="1:7" x14ac:dyDescent="0.25">
      <c r="A73" s="7" t="s">
        <v>117</v>
      </c>
      <c r="B73" s="8" t="s">
        <v>151</v>
      </c>
      <c r="C73" s="20">
        <v>4</v>
      </c>
      <c r="F73" s="20">
        <f t="shared" si="5"/>
        <v>0</v>
      </c>
    </row>
    <row r="74" spans="1:7" x14ac:dyDescent="0.25">
      <c r="F74" s="20">
        <f t="shared" si="5"/>
        <v>0</v>
      </c>
    </row>
    <row r="75" spans="1:7" x14ac:dyDescent="0.25">
      <c r="A75" s="5" t="s">
        <v>35</v>
      </c>
      <c r="B75" s="6"/>
      <c r="C75" s="22"/>
    </row>
    <row r="76" spans="1:7" x14ac:dyDescent="0.25">
      <c r="A76" s="7" t="s">
        <v>83</v>
      </c>
      <c r="B76" s="8">
        <v>6</v>
      </c>
      <c r="C76" s="23">
        <v>6</v>
      </c>
      <c r="F76" s="20">
        <f t="shared" ref="F76:F81" si="6">C76*E76</f>
        <v>0</v>
      </c>
    </row>
    <row r="77" spans="1:7" s="2" customFormat="1" x14ac:dyDescent="0.25">
      <c r="A77" s="10" t="s">
        <v>84</v>
      </c>
      <c r="B77" s="11">
        <v>1</v>
      </c>
      <c r="C77" s="24">
        <v>3</v>
      </c>
      <c r="E77" s="29"/>
      <c r="F77" s="21">
        <f t="shared" si="6"/>
        <v>0</v>
      </c>
      <c r="G77" s="39"/>
    </row>
    <row r="78" spans="1:7" x14ac:dyDescent="0.25">
      <c r="A78" s="7" t="s">
        <v>85</v>
      </c>
      <c r="C78" s="23" t="s">
        <v>139</v>
      </c>
    </row>
    <row r="79" spans="1:7" x14ac:dyDescent="0.25">
      <c r="A79" s="7" t="s">
        <v>86</v>
      </c>
      <c r="C79" s="23" t="s">
        <v>139</v>
      </c>
    </row>
    <row r="80" spans="1:7" x14ac:dyDescent="0.25">
      <c r="A80" s="7" t="s">
        <v>87</v>
      </c>
      <c r="C80" s="23" t="s">
        <v>139</v>
      </c>
    </row>
    <row r="81" spans="1:7" x14ac:dyDescent="0.25">
      <c r="A81" s="7" t="s">
        <v>88</v>
      </c>
      <c r="B81" s="8">
        <v>10</v>
      </c>
      <c r="C81" s="23">
        <v>3</v>
      </c>
      <c r="F81" s="20">
        <f t="shared" si="6"/>
        <v>0</v>
      </c>
    </row>
    <row r="82" spans="1:7" x14ac:dyDescent="0.25">
      <c r="B82" s="7"/>
      <c r="C82" s="23"/>
    </row>
    <row r="83" spans="1:7" x14ac:dyDescent="0.25">
      <c r="B83" s="7"/>
      <c r="C83" s="23"/>
    </row>
    <row r="84" spans="1:7" x14ac:dyDescent="0.25">
      <c r="B84" s="7"/>
      <c r="C84" s="23"/>
    </row>
    <row r="85" spans="1:7" x14ac:dyDescent="0.25">
      <c r="B85" s="7"/>
      <c r="C85" s="23"/>
    </row>
    <row r="86" spans="1:7" s="3" customFormat="1" x14ac:dyDescent="0.25">
      <c r="A86" s="12"/>
      <c r="B86" s="12"/>
      <c r="C86" s="25" t="s">
        <v>140</v>
      </c>
      <c r="E86" s="27"/>
      <c r="F86" s="26">
        <f>SUM(F22:F82)</f>
        <v>0</v>
      </c>
      <c r="G86" s="40"/>
    </row>
    <row r="87" spans="1:7" s="3" customFormat="1" x14ac:dyDescent="0.25">
      <c r="A87" s="12"/>
      <c r="B87" s="14"/>
      <c r="C87" s="26"/>
      <c r="E87" s="27"/>
      <c r="F87" s="26"/>
      <c r="G87" s="40"/>
    </row>
    <row r="88" spans="1:7" s="3" customFormat="1" x14ac:dyDescent="0.25">
      <c r="A88" s="12"/>
      <c r="B88" s="14"/>
      <c r="C88" s="26"/>
      <c r="E88" s="27"/>
      <c r="F88" s="26"/>
      <c r="G88" s="40"/>
    </row>
    <row r="89" spans="1:7" s="3" customFormat="1" x14ac:dyDescent="0.25">
      <c r="A89" s="12"/>
      <c r="B89" s="14"/>
      <c r="C89" s="26"/>
      <c r="E89" s="27"/>
      <c r="F89" s="26"/>
      <c r="G89" s="40"/>
    </row>
  </sheetData>
  <sheetProtection algorithmName="SHA-512" hashValue="6HQx2QmRAXDyAoX/Nex2KyIMoD5J0E5B28/KRwTmzRlExls+BsF+I62gusSpYRzaGjBpxtCLxq9KrjPC+aOyEw==" saltValue="8wdBWZRjNKCv1Teh4CMbiQ==" spinCount="100000" sheet="1" objects="1" scenarios="1"/>
  <pageMargins left="0.7" right="0.7" top="0.75" bottom="0.75" header="0.3" footer="0.3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D6B1-089D-4275-A830-657D8757B468}">
  <sheetPr>
    <tabColor rgb="FFFF0000"/>
    <pageSetUpPr fitToPage="1"/>
  </sheetPr>
  <dimension ref="A1:H102"/>
  <sheetViews>
    <sheetView workbookViewId="0">
      <pane ySplit="20" topLeftCell="A21" activePane="bottomLeft" state="frozen"/>
      <selection pane="bottomLeft" activeCell="D25" sqref="D25"/>
    </sheetView>
  </sheetViews>
  <sheetFormatPr defaultRowHeight="15" x14ac:dyDescent="0.25"/>
  <cols>
    <col min="1" max="1" width="42.28515625" style="7" bestFit="1" customWidth="1"/>
    <col min="2" max="2" width="8.85546875" style="11"/>
    <col min="3" max="3" width="10.7109375" style="8" customWidth="1"/>
    <col min="4" max="4" width="10.5703125" style="20" customWidth="1"/>
    <col min="5" max="5" width="0" hidden="1" customWidth="1"/>
    <col min="6" max="6" width="12.140625" style="28" customWidth="1"/>
    <col min="7" max="7" width="14.42578125" style="20" bestFit="1" customWidth="1"/>
    <col min="8" max="8" width="29.140625" style="15" customWidth="1"/>
  </cols>
  <sheetData>
    <row r="1" spans="2:7" x14ac:dyDescent="0.25">
      <c r="B1" s="8"/>
      <c r="C1" s="9"/>
      <c r="D1" s="8"/>
      <c r="E1" s="15"/>
      <c r="F1" s="30"/>
      <c r="G1" s="23"/>
    </row>
    <row r="2" spans="2:7" x14ac:dyDescent="0.25">
      <c r="B2" s="8"/>
      <c r="C2" s="9"/>
      <c r="D2" s="8"/>
      <c r="E2" s="15"/>
      <c r="F2" s="30"/>
      <c r="G2" s="23"/>
    </row>
    <row r="3" spans="2:7" x14ac:dyDescent="0.25">
      <c r="B3" s="8"/>
      <c r="C3" s="9"/>
      <c r="D3" s="8"/>
      <c r="E3" s="15"/>
      <c r="F3" s="30"/>
      <c r="G3" s="23"/>
    </row>
    <row r="4" spans="2:7" x14ac:dyDescent="0.25">
      <c r="B4" s="8"/>
      <c r="C4" s="9"/>
      <c r="D4" s="8"/>
      <c r="E4" s="15"/>
      <c r="F4" s="30"/>
      <c r="G4" s="23"/>
    </row>
    <row r="5" spans="2:7" x14ac:dyDescent="0.25">
      <c r="B5" s="8"/>
      <c r="C5" s="9"/>
      <c r="D5" s="8"/>
      <c r="E5" s="15"/>
      <c r="F5" s="30"/>
      <c r="G5" s="23"/>
    </row>
    <row r="6" spans="2:7" x14ac:dyDescent="0.25">
      <c r="B6" s="8"/>
      <c r="C6" s="9"/>
      <c r="D6" s="8"/>
      <c r="E6" s="15"/>
      <c r="F6" s="30"/>
      <c r="G6" s="23"/>
    </row>
    <row r="7" spans="2:7" x14ac:dyDescent="0.25">
      <c r="B7" s="8"/>
      <c r="C7" s="9"/>
      <c r="D7" s="8"/>
      <c r="E7" s="15"/>
      <c r="F7" s="30"/>
      <c r="G7" s="23"/>
    </row>
    <row r="8" spans="2:7" x14ac:dyDescent="0.25">
      <c r="B8" s="8"/>
      <c r="C8" s="9"/>
      <c r="D8" s="8"/>
      <c r="E8" s="15"/>
      <c r="F8" s="30"/>
      <c r="G8" s="23"/>
    </row>
    <row r="9" spans="2:7" x14ac:dyDescent="0.25">
      <c r="B9" s="8"/>
      <c r="C9" s="9"/>
      <c r="D9" s="8"/>
      <c r="E9" s="15"/>
      <c r="F9" s="30"/>
      <c r="G9" s="23"/>
    </row>
    <row r="10" spans="2:7" x14ac:dyDescent="0.25">
      <c r="B10" s="8"/>
      <c r="C10" s="9"/>
      <c r="D10" s="8"/>
      <c r="E10" s="15"/>
      <c r="F10" s="30"/>
      <c r="G10" s="23"/>
    </row>
    <row r="11" spans="2:7" x14ac:dyDescent="0.25">
      <c r="B11" s="8"/>
      <c r="C11" s="9"/>
      <c r="D11" s="8"/>
      <c r="E11" s="15"/>
      <c r="F11" s="30"/>
      <c r="G11" s="23"/>
    </row>
    <row r="12" spans="2:7" x14ac:dyDescent="0.25">
      <c r="B12" s="8"/>
      <c r="C12" s="9"/>
      <c r="D12" s="8"/>
      <c r="E12" s="15"/>
      <c r="F12" s="30"/>
      <c r="G12" s="23"/>
    </row>
    <row r="13" spans="2:7" x14ac:dyDescent="0.25">
      <c r="B13" s="8"/>
      <c r="C13" s="9"/>
      <c r="D13" s="8"/>
      <c r="E13" s="15"/>
      <c r="F13" s="30"/>
      <c r="G13" s="23"/>
    </row>
    <row r="14" spans="2:7" x14ac:dyDescent="0.25">
      <c r="B14" s="8"/>
      <c r="C14" s="9"/>
      <c r="D14" s="8"/>
      <c r="E14" s="15"/>
      <c r="F14" s="30"/>
      <c r="G14" s="23"/>
    </row>
    <row r="15" spans="2:7" x14ac:dyDescent="0.25">
      <c r="B15" s="8"/>
      <c r="C15" s="9"/>
      <c r="D15" s="8"/>
      <c r="E15" s="15"/>
      <c r="F15" s="30"/>
      <c r="G15" s="23"/>
    </row>
    <row r="16" spans="2:7" x14ac:dyDescent="0.25">
      <c r="B16" s="8"/>
      <c r="C16" s="9"/>
      <c r="D16" s="8"/>
      <c r="E16" s="15"/>
      <c r="F16" s="30"/>
      <c r="G16" s="23"/>
    </row>
    <row r="17" spans="1:8" x14ac:dyDescent="0.25">
      <c r="B17" s="8"/>
      <c r="C17" s="9"/>
      <c r="D17" s="8"/>
      <c r="E17" s="15"/>
      <c r="F17" s="30"/>
      <c r="G17" s="23"/>
    </row>
    <row r="18" spans="1:8" x14ac:dyDescent="0.25">
      <c r="B18" s="8"/>
      <c r="C18" s="9"/>
      <c r="D18" s="8"/>
      <c r="E18" s="15"/>
      <c r="F18" s="30"/>
      <c r="G18" s="23"/>
    </row>
    <row r="20" spans="1:8" x14ac:dyDescent="0.25">
      <c r="A20" s="6" t="s">
        <v>0</v>
      </c>
      <c r="B20" s="17" t="s">
        <v>1</v>
      </c>
      <c r="C20" s="6" t="s">
        <v>3</v>
      </c>
      <c r="D20" s="18" t="s">
        <v>143</v>
      </c>
      <c r="F20" s="27" t="s">
        <v>137</v>
      </c>
      <c r="G20" s="26" t="s">
        <v>138</v>
      </c>
      <c r="H20" s="27" t="s">
        <v>148</v>
      </c>
    </row>
    <row r="21" spans="1:8" x14ac:dyDescent="0.25">
      <c r="A21" s="6"/>
      <c r="B21" s="17"/>
      <c r="C21" s="6"/>
      <c r="D21" s="18"/>
      <c r="F21" s="27"/>
      <c r="G21" s="26"/>
    </row>
    <row r="22" spans="1:8" x14ac:dyDescent="0.25">
      <c r="A22" s="34" t="s">
        <v>11</v>
      </c>
      <c r="B22" s="17"/>
      <c r="C22" s="6"/>
    </row>
    <row r="23" spans="1:8" x14ac:dyDescent="0.25">
      <c r="A23" s="7" t="s">
        <v>118</v>
      </c>
      <c r="B23" s="11" t="s">
        <v>128</v>
      </c>
      <c r="C23" s="8">
        <v>1</v>
      </c>
      <c r="D23" s="20">
        <v>23</v>
      </c>
      <c r="F23" s="29"/>
      <c r="G23" s="20">
        <f>D23*F23</f>
        <v>0</v>
      </c>
    </row>
    <row r="24" spans="1:8" x14ac:dyDescent="0.25">
      <c r="A24" s="7" t="s">
        <v>119</v>
      </c>
      <c r="B24" s="11" t="s">
        <v>24</v>
      </c>
      <c r="C24" s="8">
        <v>1</v>
      </c>
      <c r="D24" s="20">
        <v>40</v>
      </c>
      <c r="G24" s="20">
        <f t="shared" ref="G24:G33" si="0">D24*F24</f>
        <v>0</v>
      </c>
    </row>
    <row r="25" spans="1:8" x14ac:dyDescent="0.25">
      <c r="A25" s="7" t="s">
        <v>120</v>
      </c>
      <c r="B25" s="11" t="s">
        <v>128</v>
      </c>
      <c r="C25" s="8">
        <v>1</v>
      </c>
      <c r="D25" s="20">
        <v>29</v>
      </c>
      <c r="G25" s="20">
        <f t="shared" si="0"/>
        <v>0</v>
      </c>
    </row>
    <row r="26" spans="1:8" x14ac:dyDescent="0.25">
      <c r="A26" s="7" t="s">
        <v>121</v>
      </c>
      <c r="B26" s="11" t="s">
        <v>128</v>
      </c>
      <c r="C26" s="8">
        <v>1</v>
      </c>
      <c r="D26" s="20">
        <v>27</v>
      </c>
      <c r="G26" s="20">
        <f t="shared" si="0"/>
        <v>0</v>
      </c>
    </row>
    <row r="27" spans="1:8" x14ac:dyDescent="0.25">
      <c r="A27" s="7" t="s">
        <v>122</v>
      </c>
      <c r="B27" s="11" t="s">
        <v>128</v>
      </c>
      <c r="C27" s="8">
        <v>1</v>
      </c>
      <c r="D27" s="20">
        <v>41</v>
      </c>
      <c r="G27" s="20">
        <f t="shared" si="0"/>
        <v>0</v>
      </c>
    </row>
    <row r="28" spans="1:8" x14ac:dyDescent="0.25">
      <c r="A28" s="7" t="s">
        <v>123</v>
      </c>
      <c r="B28" s="11" t="s">
        <v>128</v>
      </c>
      <c r="C28" s="8">
        <v>1</v>
      </c>
      <c r="D28" s="20">
        <v>39</v>
      </c>
      <c r="G28" s="20">
        <f t="shared" si="0"/>
        <v>0</v>
      </c>
    </row>
    <row r="29" spans="1:8" x14ac:dyDescent="0.25">
      <c r="A29" s="7" t="s">
        <v>124</v>
      </c>
      <c r="B29" s="11" t="s">
        <v>128</v>
      </c>
      <c r="C29" s="8">
        <v>1</v>
      </c>
      <c r="D29" s="20">
        <v>35</v>
      </c>
      <c r="G29" s="20">
        <f t="shared" si="0"/>
        <v>0</v>
      </c>
    </row>
    <row r="30" spans="1:8" x14ac:dyDescent="0.25">
      <c r="A30" s="7" t="s">
        <v>125</v>
      </c>
      <c r="B30" s="11" t="s">
        <v>128</v>
      </c>
      <c r="C30" s="8">
        <v>1</v>
      </c>
      <c r="D30" s="20">
        <v>38</v>
      </c>
      <c r="G30" s="20">
        <f t="shared" si="0"/>
        <v>0</v>
      </c>
    </row>
    <row r="31" spans="1:8" x14ac:dyDescent="0.25">
      <c r="A31" s="7" t="s">
        <v>126</v>
      </c>
      <c r="B31" s="11" t="s">
        <v>129</v>
      </c>
      <c r="C31" s="8">
        <v>1</v>
      </c>
      <c r="D31" s="20">
        <v>33</v>
      </c>
      <c r="G31" s="20">
        <f t="shared" si="0"/>
        <v>0</v>
      </c>
    </row>
    <row r="32" spans="1:8" x14ac:dyDescent="0.25">
      <c r="A32" s="7" t="s">
        <v>2</v>
      </c>
      <c r="B32" s="11" t="s">
        <v>128</v>
      </c>
      <c r="C32" s="8">
        <v>1</v>
      </c>
      <c r="D32" s="20">
        <v>32</v>
      </c>
      <c r="G32" s="20">
        <f t="shared" si="0"/>
        <v>0</v>
      </c>
    </row>
    <row r="33" spans="1:7" x14ac:dyDescent="0.25">
      <c r="A33" s="7" t="s">
        <v>127</v>
      </c>
      <c r="B33" s="11" t="s">
        <v>128</v>
      </c>
      <c r="C33" s="8">
        <v>1</v>
      </c>
      <c r="D33" s="20">
        <v>32</v>
      </c>
      <c r="G33" s="20">
        <f t="shared" si="0"/>
        <v>0</v>
      </c>
    </row>
    <row r="35" spans="1:7" x14ac:dyDescent="0.25">
      <c r="A35" s="12" t="s">
        <v>28</v>
      </c>
    </row>
    <row r="36" spans="1:7" x14ac:dyDescent="0.25">
      <c r="A36" s="7" t="s">
        <v>29</v>
      </c>
      <c r="B36" s="11" t="s">
        <v>32</v>
      </c>
      <c r="C36" s="8">
        <v>1</v>
      </c>
      <c r="D36" s="20">
        <v>2</v>
      </c>
      <c r="G36" s="20">
        <f t="shared" ref="G36:G40" si="1">D36*F36</f>
        <v>0</v>
      </c>
    </row>
    <row r="37" spans="1:7" x14ac:dyDescent="0.25">
      <c r="A37" s="7" t="s">
        <v>30</v>
      </c>
      <c r="B37" s="11" t="s">
        <v>32</v>
      </c>
      <c r="C37" s="8">
        <v>1</v>
      </c>
      <c r="D37" s="20">
        <v>2</v>
      </c>
      <c r="G37" s="20">
        <f t="shared" si="1"/>
        <v>0</v>
      </c>
    </row>
    <row r="38" spans="1:7" x14ac:dyDescent="0.25">
      <c r="A38" s="7" t="s">
        <v>147</v>
      </c>
      <c r="B38" s="11" t="s">
        <v>34</v>
      </c>
      <c r="C38" s="8">
        <v>1</v>
      </c>
      <c r="D38" s="20">
        <v>2</v>
      </c>
      <c r="G38" s="20">
        <f t="shared" si="1"/>
        <v>0</v>
      </c>
    </row>
    <row r="39" spans="1:7" x14ac:dyDescent="0.25">
      <c r="A39" s="7" t="s">
        <v>31</v>
      </c>
      <c r="B39" s="11" t="s">
        <v>34</v>
      </c>
      <c r="C39" s="8">
        <v>1</v>
      </c>
      <c r="D39" s="20">
        <v>4</v>
      </c>
      <c r="G39" s="20">
        <f t="shared" si="1"/>
        <v>0</v>
      </c>
    </row>
    <row r="40" spans="1:7" x14ac:dyDescent="0.25">
      <c r="A40" s="7" t="s">
        <v>33</v>
      </c>
      <c r="B40" s="11" t="s">
        <v>34</v>
      </c>
      <c r="C40" s="8">
        <v>1</v>
      </c>
      <c r="D40" s="20">
        <v>4</v>
      </c>
      <c r="G40" s="20">
        <f t="shared" si="1"/>
        <v>0</v>
      </c>
    </row>
    <row r="42" spans="1:7" x14ac:dyDescent="0.25">
      <c r="A42" s="12" t="s">
        <v>12</v>
      </c>
    </row>
    <row r="43" spans="1:7" x14ac:dyDescent="0.25">
      <c r="A43" s="7" t="s">
        <v>4</v>
      </c>
      <c r="B43" s="11" t="s">
        <v>24</v>
      </c>
      <c r="C43" s="8">
        <v>1</v>
      </c>
      <c r="D43" s="20">
        <v>15</v>
      </c>
      <c r="G43" s="20">
        <f t="shared" ref="G43:G49" si="2">D43*F43</f>
        <v>0</v>
      </c>
    </row>
    <row r="44" spans="1:7" x14ac:dyDescent="0.25">
      <c r="A44" s="7" t="s">
        <v>5</v>
      </c>
      <c r="B44" s="11" t="s">
        <v>24</v>
      </c>
      <c r="C44" s="8">
        <v>1</v>
      </c>
      <c r="D44" s="20">
        <v>17</v>
      </c>
      <c r="G44" s="20">
        <f t="shared" si="2"/>
        <v>0</v>
      </c>
    </row>
    <row r="45" spans="1:7" x14ac:dyDescent="0.25">
      <c r="A45" s="7" t="s">
        <v>10</v>
      </c>
      <c r="B45" s="11" t="s">
        <v>24</v>
      </c>
      <c r="C45" s="8">
        <v>1</v>
      </c>
      <c r="D45" s="20">
        <v>24</v>
      </c>
      <c r="G45" s="20">
        <f t="shared" si="2"/>
        <v>0</v>
      </c>
    </row>
    <row r="46" spans="1:7" x14ac:dyDescent="0.25">
      <c r="A46" s="7" t="s">
        <v>6</v>
      </c>
      <c r="B46" s="11" t="s">
        <v>24</v>
      </c>
      <c r="C46" s="8">
        <v>1</v>
      </c>
      <c r="D46" s="20">
        <v>23</v>
      </c>
      <c r="G46" s="20">
        <f t="shared" si="2"/>
        <v>0</v>
      </c>
    </row>
    <row r="47" spans="1:7" x14ac:dyDescent="0.25">
      <c r="A47" s="7" t="s">
        <v>7</v>
      </c>
      <c r="B47" s="11" t="s">
        <v>24</v>
      </c>
      <c r="C47" s="8">
        <v>1</v>
      </c>
      <c r="D47" s="20">
        <v>17</v>
      </c>
      <c r="G47" s="20">
        <f t="shared" si="2"/>
        <v>0</v>
      </c>
    </row>
    <row r="48" spans="1:7" x14ac:dyDescent="0.25">
      <c r="A48" s="7" t="s">
        <v>8</v>
      </c>
      <c r="B48" s="11" t="s">
        <v>24</v>
      </c>
      <c r="C48" s="8">
        <v>1</v>
      </c>
      <c r="D48" s="20">
        <v>17</v>
      </c>
      <c r="G48" s="20">
        <f t="shared" si="2"/>
        <v>0</v>
      </c>
    </row>
    <row r="49" spans="1:7" x14ac:dyDescent="0.25">
      <c r="A49" s="7" t="s">
        <v>9</v>
      </c>
      <c r="B49" s="11" t="s">
        <v>24</v>
      </c>
      <c r="C49" s="8">
        <v>1</v>
      </c>
      <c r="D49" s="20">
        <v>24</v>
      </c>
      <c r="G49" s="20">
        <f t="shared" si="2"/>
        <v>0</v>
      </c>
    </row>
    <row r="51" spans="1:7" x14ac:dyDescent="0.25">
      <c r="A51" s="12" t="s">
        <v>13</v>
      </c>
    </row>
    <row r="52" spans="1:7" x14ac:dyDescent="0.25">
      <c r="A52" s="7" t="s">
        <v>14</v>
      </c>
      <c r="B52" s="11" t="s">
        <v>24</v>
      </c>
      <c r="C52" s="8">
        <v>1</v>
      </c>
      <c r="D52" s="20">
        <v>15</v>
      </c>
      <c r="G52" s="20">
        <f t="shared" ref="G52:G57" si="3">D52*F52</f>
        <v>0</v>
      </c>
    </row>
    <row r="53" spans="1:7" x14ac:dyDescent="0.25">
      <c r="A53" s="7" t="s">
        <v>15</v>
      </c>
      <c r="B53" s="11" t="s">
        <v>24</v>
      </c>
      <c r="C53" s="8">
        <v>1</v>
      </c>
      <c r="D53" s="20">
        <v>24</v>
      </c>
      <c r="G53" s="20">
        <f t="shared" si="3"/>
        <v>0</v>
      </c>
    </row>
    <row r="54" spans="1:7" x14ac:dyDescent="0.25">
      <c r="A54" s="7" t="s">
        <v>16</v>
      </c>
      <c r="B54" s="11" t="s">
        <v>24</v>
      </c>
      <c r="C54" s="8">
        <v>1</v>
      </c>
      <c r="D54" s="20">
        <v>15</v>
      </c>
      <c r="G54" s="20">
        <f t="shared" si="3"/>
        <v>0</v>
      </c>
    </row>
    <row r="55" spans="1:7" x14ac:dyDescent="0.25">
      <c r="A55" s="7" t="s">
        <v>17</v>
      </c>
      <c r="B55" s="11" t="s">
        <v>24</v>
      </c>
      <c r="C55" s="8">
        <v>1</v>
      </c>
      <c r="D55" s="20">
        <v>15</v>
      </c>
      <c r="G55" s="20">
        <f t="shared" si="3"/>
        <v>0</v>
      </c>
    </row>
    <row r="56" spans="1:7" x14ac:dyDescent="0.25">
      <c r="A56" s="7" t="s">
        <v>18</v>
      </c>
      <c r="B56" s="11" t="s">
        <v>24</v>
      </c>
      <c r="C56" s="8">
        <v>1</v>
      </c>
      <c r="D56" s="20">
        <v>15</v>
      </c>
      <c r="G56" s="20">
        <f t="shared" si="3"/>
        <v>0</v>
      </c>
    </row>
    <row r="57" spans="1:7" x14ac:dyDescent="0.25">
      <c r="A57" s="7" t="s">
        <v>19</v>
      </c>
      <c r="B57" s="11" t="s">
        <v>24</v>
      </c>
      <c r="C57" s="8">
        <v>1</v>
      </c>
      <c r="D57" s="20">
        <v>17</v>
      </c>
      <c r="G57" s="20">
        <f t="shared" si="3"/>
        <v>0</v>
      </c>
    </row>
    <row r="59" spans="1:7" x14ac:dyDescent="0.25">
      <c r="A59" s="12" t="s">
        <v>20</v>
      </c>
    </row>
    <row r="60" spans="1:7" x14ac:dyDescent="0.25">
      <c r="A60" s="7" t="s">
        <v>21</v>
      </c>
      <c r="B60" s="11" t="s">
        <v>25</v>
      </c>
      <c r="C60" s="8">
        <v>1</v>
      </c>
      <c r="D60" s="20">
        <v>7</v>
      </c>
      <c r="G60" s="20">
        <f t="shared" ref="G60:G62" si="4">D60*F60</f>
        <v>0</v>
      </c>
    </row>
    <row r="61" spans="1:7" x14ac:dyDescent="0.25">
      <c r="A61" s="7" t="s">
        <v>22</v>
      </c>
      <c r="B61" s="11" t="s">
        <v>25</v>
      </c>
      <c r="C61" s="8">
        <v>1</v>
      </c>
      <c r="D61" s="20">
        <v>7</v>
      </c>
      <c r="G61" s="20">
        <f t="shared" si="4"/>
        <v>0</v>
      </c>
    </row>
    <row r="62" spans="1:7" x14ac:dyDescent="0.25">
      <c r="A62" s="7" t="s">
        <v>23</v>
      </c>
      <c r="B62" s="11" t="s">
        <v>24</v>
      </c>
      <c r="C62" s="8">
        <v>1</v>
      </c>
      <c r="D62" s="20">
        <v>13</v>
      </c>
      <c r="G62" s="20">
        <f t="shared" si="4"/>
        <v>0</v>
      </c>
    </row>
    <row r="64" spans="1:7" x14ac:dyDescent="0.25">
      <c r="A64" s="12" t="s">
        <v>26</v>
      </c>
    </row>
    <row r="65" spans="1:8" x14ac:dyDescent="0.25">
      <c r="A65" s="7" t="s">
        <v>27</v>
      </c>
      <c r="B65" s="11" t="s">
        <v>24</v>
      </c>
      <c r="C65" s="8">
        <v>1</v>
      </c>
      <c r="D65" s="20">
        <v>13</v>
      </c>
      <c r="G65" s="20">
        <f t="shared" ref="G65" si="5">D65*F65</f>
        <v>0</v>
      </c>
    </row>
    <row r="67" spans="1:8" x14ac:dyDescent="0.25">
      <c r="A67" s="5" t="s">
        <v>114</v>
      </c>
      <c r="B67" s="17"/>
      <c r="C67" s="6"/>
    </row>
    <row r="68" spans="1:8" s="2" customFormat="1" x14ac:dyDescent="0.25">
      <c r="A68" s="10" t="s">
        <v>89</v>
      </c>
      <c r="B68" s="11" t="s">
        <v>34</v>
      </c>
      <c r="C68" s="11" t="s">
        <v>112</v>
      </c>
      <c r="D68" s="21">
        <v>10</v>
      </c>
      <c r="F68" s="29"/>
      <c r="G68" s="21">
        <f t="shared" ref="G68:G73" si="6">D68*F68</f>
        <v>0</v>
      </c>
      <c r="H68" s="36"/>
    </row>
    <row r="69" spans="1:8" s="2" customFormat="1" x14ac:dyDescent="0.25">
      <c r="A69" s="10" t="s">
        <v>90</v>
      </c>
      <c r="B69" s="11" t="s">
        <v>34</v>
      </c>
      <c r="C69" s="11" t="s">
        <v>112</v>
      </c>
      <c r="D69" s="21">
        <v>10</v>
      </c>
      <c r="F69" s="29"/>
      <c r="G69" s="21">
        <f t="shared" si="6"/>
        <v>0</v>
      </c>
      <c r="H69" s="36"/>
    </row>
    <row r="70" spans="1:8" s="2" customFormat="1" x14ac:dyDescent="0.25">
      <c r="A70" s="10" t="s">
        <v>91</v>
      </c>
      <c r="B70" s="11" t="s">
        <v>34</v>
      </c>
      <c r="C70" s="11" t="s">
        <v>112</v>
      </c>
      <c r="D70" s="21">
        <v>10</v>
      </c>
      <c r="F70" s="29"/>
      <c r="G70" s="21">
        <f t="shared" si="6"/>
        <v>0</v>
      </c>
      <c r="H70" s="36"/>
    </row>
    <row r="71" spans="1:8" s="2" customFormat="1" x14ac:dyDescent="0.25">
      <c r="A71" s="10" t="s">
        <v>92</v>
      </c>
      <c r="B71" s="11" t="s">
        <v>34</v>
      </c>
      <c r="C71" s="11" t="s">
        <v>112</v>
      </c>
      <c r="D71" s="21">
        <v>10</v>
      </c>
      <c r="F71" s="29"/>
      <c r="G71" s="21">
        <f t="shared" si="6"/>
        <v>0</v>
      </c>
      <c r="H71" s="36"/>
    </row>
    <row r="72" spans="1:8" s="2" customFormat="1" x14ac:dyDescent="0.25">
      <c r="A72" s="10" t="s">
        <v>93</v>
      </c>
      <c r="B72" s="11" t="s">
        <v>32</v>
      </c>
      <c r="C72" s="11" t="s">
        <v>112</v>
      </c>
      <c r="D72" s="21">
        <v>12</v>
      </c>
      <c r="F72" s="29"/>
      <c r="G72" s="21">
        <f t="shared" si="6"/>
        <v>0</v>
      </c>
      <c r="H72" s="36"/>
    </row>
    <row r="73" spans="1:8" s="2" customFormat="1" x14ac:dyDescent="0.25">
      <c r="A73" s="10" t="s">
        <v>94</v>
      </c>
      <c r="B73" s="11" t="s">
        <v>32</v>
      </c>
      <c r="C73" s="11" t="s">
        <v>112</v>
      </c>
      <c r="D73" s="21">
        <v>12</v>
      </c>
      <c r="F73" s="29"/>
      <c r="G73" s="21">
        <f t="shared" si="6"/>
        <v>0</v>
      </c>
      <c r="H73" s="36"/>
    </row>
    <row r="74" spans="1:8" s="2" customFormat="1" x14ac:dyDescent="0.25">
      <c r="A74" s="10"/>
      <c r="B74" s="11"/>
      <c r="C74" s="11"/>
      <c r="D74" s="21"/>
      <c r="F74" s="29"/>
      <c r="G74" s="21"/>
      <c r="H74" s="36"/>
    </row>
    <row r="75" spans="1:8" s="2" customFormat="1" x14ac:dyDescent="0.25">
      <c r="A75" s="19" t="s">
        <v>113</v>
      </c>
      <c r="B75" s="11"/>
      <c r="C75" s="11"/>
      <c r="D75" s="21"/>
      <c r="F75" s="29"/>
      <c r="G75" s="21"/>
      <c r="H75" s="36"/>
    </row>
    <row r="76" spans="1:8" s="2" customFormat="1" x14ac:dyDescent="0.25">
      <c r="A76" s="10" t="s">
        <v>95</v>
      </c>
      <c r="B76" s="11" t="s">
        <v>34</v>
      </c>
      <c r="C76" s="11" t="s">
        <v>112</v>
      </c>
      <c r="D76" s="21">
        <v>12</v>
      </c>
      <c r="F76" s="29"/>
      <c r="G76" s="21">
        <f t="shared" ref="G76:G77" si="7">D76*F76</f>
        <v>0</v>
      </c>
      <c r="H76" s="36"/>
    </row>
    <row r="77" spans="1:8" s="2" customFormat="1" x14ac:dyDescent="0.25">
      <c r="A77" s="10" t="s">
        <v>96</v>
      </c>
      <c r="B77" s="11" t="s">
        <v>34</v>
      </c>
      <c r="C77" s="11" t="s">
        <v>112</v>
      </c>
      <c r="D77" s="21">
        <v>12</v>
      </c>
      <c r="F77" s="29"/>
      <c r="G77" s="21">
        <f t="shared" si="7"/>
        <v>0</v>
      </c>
      <c r="H77" s="36"/>
    </row>
    <row r="78" spans="1:8" s="2" customFormat="1" x14ac:dyDescent="0.25">
      <c r="A78" s="10"/>
      <c r="B78" s="11"/>
      <c r="C78" s="11"/>
      <c r="D78" s="21"/>
      <c r="F78" s="29"/>
      <c r="G78" s="21"/>
      <c r="H78" s="36"/>
    </row>
    <row r="79" spans="1:8" s="2" customFormat="1" x14ac:dyDescent="0.25">
      <c r="A79" s="19" t="s">
        <v>115</v>
      </c>
      <c r="B79" s="11"/>
      <c r="C79" s="11"/>
      <c r="D79" s="21"/>
      <c r="F79" s="29"/>
      <c r="G79" s="21"/>
      <c r="H79" s="36"/>
    </row>
    <row r="80" spans="1:8" s="2" customFormat="1" x14ac:dyDescent="0.25">
      <c r="A80" s="10" t="s">
        <v>97</v>
      </c>
      <c r="B80" s="11" t="s">
        <v>32</v>
      </c>
      <c r="C80" s="11" t="s">
        <v>112</v>
      </c>
      <c r="D80" s="21">
        <v>12</v>
      </c>
      <c r="F80" s="29"/>
      <c r="G80" s="21">
        <f t="shared" ref="G80:G93" si="8">D80*F80</f>
        <v>0</v>
      </c>
      <c r="H80" s="36"/>
    </row>
    <row r="81" spans="1:8" s="2" customFormat="1" x14ac:dyDescent="0.25">
      <c r="A81" s="10" t="s">
        <v>98</v>
      </c>
      <c r="B81" s="11" t="s">
        <v>34</v>
      </c>
      <c r="C81" s="11" t="s">
        <v>112</v>
      </c>
      <c r="D81" s="21">
        <v>12</v>
      </c>
      <c r="F81" s="29"/>
      <c r="G81" s="21">
        <f t="shared" si="8"/>
        <v>0</v>
      </c>
      <c r="H81" s="36"/>
    </row>
    <row r="82" spans="1:8" s="2" customFormat="1" x14ac:dyDescent="0.25">
      <c r="A82" s="10" t="s">
        <v>99</v>
      </c>
      <c r="B82" s="11" t="s">
        <v>34</v>
      </c>
      <c r="C82" s="11" t="s">
        <v>112</v>
      </c>
      <c r="D82" s="21">
        <v>12</v>
      </c>
      <c r="F82" s="29"/>
      <c r="G82" s="21">
        <f t="shared" si="8"/>
        <v>0</v>
      </c>
      <c r="H82" s="36"/>
    </row>
    <row r="83" spans="1:8" s="2" customFormat="1" x14ac:dyDescent="0.25">
      <c r="A83" s="10" t="s">
        <v>100</v>
      </c>
      <c r="B83" s="11" t="s">
        <v>34</v>
      </c>
      <c r="C83" s="11" t="s">
        <v>112</v>
      </c>
      <c r="D83" s="21">
        <v>12</v>
      </c>
      <c r="F83" s="29"/>
      <c r="G83" s="21">
        <f t="shared" si="8"/>
        <v>0</v>
      </c>
      <c r="H83" s="36"/>
    </row>
    <row r="84" spans="1:8" s="2" customFormat="1" x14ac:dyDescent="0.25">
      <c r="A84" s="10" t="s">
        <v>101</v>
      </c>
      <c r="B84" s="11" t="s">
        <v>34</v>
      </c>
      <c r="C84" s="11" t="s">
        <v>112</v>
      </c>
      <c r="D84" s="21">
        <v>12</v>
      </c>
      <c r="F84" s="29"/>
      <c r="G84" s="21">
        <f t="shared" si="8"/>
        <v>0</v>
      </c>
      <c r="H84" s="36"/>
    </row>
    <row r="85" spans="1:8" s="2" customFormat="1" x14ac:dyDescent="0.25">
      <c r="A85" s="10" t="s">
        <v>102</v>
      </c>
      <c r="B85" s="11" t="s">
        <v>34</v>
      </c>
      <c r="C85" s="11" t="s">
        <v>112</v>
      </c>
      <c r="D85" s="21">
        <v>12</v>
      </c>
      <c r="F85" s="29"/>
      <c r="G85" s="21">
        <f t="shared" si="8"/>
        <v>0</v>
      </c>
      <c r="H85" s="36"/>
    </row>
    <row r="86" spans="1:8" s="2" customFormat="1" x14ac:dyDescent="0.25">
      <c r="A86" s="10" t="s">
        <v>103</v>
      </c>
      <c r="B86" s="11" t="s">
        <v>34</v>
      </c>
      <c r="C86" s="11" t="s">
        <v>112</v>
      </c>
      <c r="D86" s="21">
        <v>12</v>
      </c>
      <c r="F86" s="29"/>
      <c r="G86" s="21">
        <f t="shared" si="8"/>
        <v>0</v>
      </c>
      <c r="H86" s="36"/>
    </row>
    <row r="87" spans="1:8" s="2" customFormat="1" x14ac:dyDescent="0.25">
      <c r="A87" s="10" t="s">
        <v>104</v>
      </c>
      <c r="B87" s="11" t="s">
        <v>32</v>
      </c>
      <c r="C87" s="11" t="s">
        <v>112</v>
      </c>
      <c r="D87" s="21">
        <v>12</v>
      </c>
      <c r="F87" s="29"/>
      <c r="G87" s="21">
        <f t="shared" si="8"/>
        <v>0</v>
      </c>
      <c r="H87" s="36"/>
    </row>
    <row r="88" spans="1:8" s="2" customFormat="1" x14ac:dyDescent="0.25">
      <c r="A88" s="10" t="s">
        <v>106</v>
      </c>
      <c r="B88" s="11" t="s">
        <v>34</v>
      </c>
      <c r="C88" s="11" t="s">
        <v>112</v>
      </c>
      <c r="D88" s="21">
        <v>12</v>
      </c>
      <c r="F88" s="29"/>
      <c r="G88" s="21">
        <f t="shared" si="8"/>
        <v>0</v>
      </c>
      <c r="H88" s="36"/>
    </row>
    <row r="89" spans="1:8" s="2" customFormat="1" x14ac:dyDescent="0.25">
      <c r="A89" s="10" t="s">
        <v>105</v>
      </c>
      <c r="B89" s="11" t="s">
        <v>32</v>
      </c>
      <c r="C89" s="11" t="s">
        <v>112</v>
      </c>
      <c r="D89" s="21">
        <v>12</v>
      </c>
      <c r="F89" s="29"/>
      <c r="G89" s="21">
        <f t="shared" si="8"/>
        <v>0</v>
      </c>
      <c r="H89" s="36"/>
    </row>
    <row r="90" spans="1:8" s="2" customFormat="1" x14ac:dyDescent="0.25">
      <c r="A90" s="10" t="s">
        <v>107</v>
      </c>
      <c r="B90" s="11" t="s">
        <v>111</v>
      </c>
      <c r="C90" s="11" t="s">
        <v>112</v>
      </c>
      <c r="D90" s="21">
        <v>12</v>
      </c>
      <c r="F90" s="31"/>
      <c r="G90" s="32">
        <f t="shared" si="8"/>
        <v>0</v>
      </c>
      <c r="H90" s="36"/>
    </row>
    <row r="91" spans="1:8" s="2" customFormat="1" x14ac:dyDescent="0.25">
      <c r="A91" s="10" t="s">
        <v>108</v>
      </c>
      <c r="B91" s="11" t="s">
        <v>34</v>
      </c>
      <c r="C91" s="11" t="s">
        <v>112</v>
      </c>
      <c r="D91" s="21">
        <v>12</v>
      </c>
      <c r="F91" s="31"/>
      <c r="G91" s="32">
        <f t="shared" si="8"/>
        <v>0</v>
      </c>
      <c r="H91" s="36"/>
    </row>
    <row r="92" spans="1:8" s="2" customFormat="1" x14ac:dyDescent="0.25">
      <c r="A92" s="10" t="s">
        <v>109</v>
      </c>
      <c r="B92" s="11" t="s">
        <v>34</v>
      </c>
      <c r="C92" s="11" t="s">
        <v>112</v>
      </c>
      <c r="D92" s="21">
        <v>12</v>
      </c>
      <c r="F92" s="31"/>
      <c r="G92" s="32">
        <f t="shared" si="8"/>
        <v>0</v>
      </c>
      <c r="H92" s="36"/>
    </row>
    <row r="93" spans="1:8" s="2" customFormat="1" x14ac:dyDescent="0.25">
      <c r="A93" s="10" t="s">
        <v>110</v>
      </c>
      <c r="B93" s="11" t="s">
        <v>34</v>
      </c>
      <c r="C93" s="11" t="s">
        <v>112</v>
      </c>
      <c r="D93" s="21">
        <v>12</v>
      </c>
      <c r="F93" s="31"/>
      <c r="G93" s="32">
        <f t="shared" si="8"/>
        <v>0</v>
      </c>
      <c r="H93" s="36"/>
    </row>
    <row r="94" spans="1:8" s="2" customFormat="1" x14ac:dyDescent="0.25">
      <c r="A94" s="10"/>
      <c r="B94" s="11"/>
      <c r="C94" s="11"/>
      <c r="D94" s="21"/>
      <c r="F94" s="31"/>
      <c r="G94" s="33"/>
      <c r="H94" s="36"/>
    </row>
    <row r="95" spans="1:8" s="2" customFormat="1" x14ac:dyDescent="0.25">
      <c r="A95" s="10"/>
      <c r="B95" s="11"/>
      <c r="C95" s="11"/>
      <c r="D95" s="21"/>
      <c r="F95" s="29"/>
      <c r="G95" s="21"/>
      <c r="H95" s="36"/>
    </row>
    <row r="96" spans="1:8" s="3" customFormat="1" x14ac:dyDescent="0.25">
      <c r="A96" s="12"/>
      <c r="B96" s="12"/>
      <c r="C96" s="13" t="s">
        <v>144</v>
      </c>
      <c r="D96" s="14"/>
      <c r="E96" s="16"/>
      <c r="F96" s="35"/>
      <c r="G96" s="25">
        <f>SUM(G23:G95)</f>
        <v>0</v>
      </c>
      <c r="H96" s="16"/>
    </row>
    <row r="97" spans="1:8" s="2" customFormat="1" x14ac:dyDescent="0.25">
      <c r="A97" s="10"/>
      <c r="B97" s="11"/>
      <c r="C97" s="11"/>
      <c r="D97" s="21"/>
      <c r="F97" s="29"/>
      <c r="G97" s="21"/>
      <c r="H97" s="36"/>
    </row>
    <row r="98" spans="1:8" s="2" customFormat="1" x14ac:dyDescent="0.25">
      <c r="A98" s="10"/>
      <c r="B98" s="11"/>
      <c r="C98" s="11"/>
      <c r="D98" s="21"/>
      <c r="F98" s="29"/>
      <c r="G98" s="21"/>
      <c r="H98" s="36"/>
    </row>
    <row r="99" spans="1:8" s="2" customFormat="1" x14ac:dyDescent="0.25">
      <c r="A99" s="10"/>
      <c r="B99" s="11"/>
      <c r="C99" s="11"/>
      <c r="D99" s="21"/>
      <c r="F99" s="29"/>
      <c r="G99" s="21"/>
      <c r="H99" s="36"/>
    </row>
    <row r="100" spans="1:8" s="2" customFormat="1" x14ac:dyDescent="0.25">
      <c r="A100" s="10"/>
      <c r="B100" s="11"/>
      <c r="C100" s="11"/>
      <c r="D100" s="21"/>
      <c r="F100" s="29"/>
      <c r="G100" s="21"/>
      <c r="H100" s="36"/>
    </row>
    <row r="101" spans="1:8" s="2" customFormat="1" x14ac:dyDescent="0.25">
      <c r="A101" s="10"/>
      <c r="B101" s="11"/>
      <c r="C101" s="11"/>
      <c r="D101" s="21"/>
      <c r="F101" s="29"/>
      <c r="G101" s="21"/>
      <c r="H101" s="36"/>
    </row>
    <row r="102" spans="1:8" s="2" customFormat="1" x14ac:dyDescent="0.25">
      <c r="A102" s="10"/>
      <c r="B102" s="11"/>
      <c r="C102" s="11"/>
      <c r="D102" s="21"/>
      <c r="F102" s="29"/>
      <c r="G102" s="21"/>
      <c r="H102" s="36"/>
    </row>
  </sheetData>
  <sheetProtection algorithmName="SHA-512" hashValue="uuM1/wyY+7MNvDL+a5PwaW0k0XG0TaupHeWsUtVn9kKPBkdKVsundZJWDBbHCOhU5A+wm97C8ICXfQL1CdstJw==" saltValue="ZIM6xYEju1avgyxsrHiZcw==" spinCount="100000" sheet="1" objects="1" scenarios="1"/>
  <sortState xmlns:xlrd2="http://schemas.microsoft.com/office/spreadsheetml/2017/richdata2" ref="A22:C34">
    <sortCondition ref="B23:B34"/>
  </sortState>
  <pageMargins left="0.7" right="0.7" top="0.75" bottom="0.75" header="0.3" footer="0.3"/>
  <pageSetup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00F4-C91F-4125-8DCB-DE918DEA9C01}">
  <dimension ref="C20:H25"/>
  <sheetViews>
    <sheetView topLeftCell="A2" workbookViewId="0">
      <selection activeCell="D30" sqref="D30"/>
    </sheetView>
  </sheetViews>
  <sheetFormatPr defaultRowHeight="15" x14ac:dyDescent="0.25"/>
  <cols>
    <col min="2" max="2" width="14.7109375" bestFit="1" customWidth="1"/>
    <col min="7" max="7" width="9.140625" style="1"/>
    <col min="8" max="8" width="18.28515625" customWidth="1"/>
  </cols>
  <sheetData>
    <row r="20" spans="3:8" s="3" customFormat="1" x14ac:dyDescent="0.25">
      <c r="C20" s="3" t="s">
        <v>140</v>
      </c>
      <c r="H20" s="4">
        <f>GROCERIES!$F$86</f>
        <v>0</v>
      </c>
    </row>
    <row r="21" spans="3:8" s="3" customFormat="1" x14ac:dyDescent="0.25">
      <c r="C21" s="3" t="s">
        <v>141</v>
      </c>
      <c r="H21" s="4">
        <f>BAR!G96</f>
        <v>0</v>
      </c>
    </row>
    <row r="22" spans="3:8" s="3" customFormat="1" x14ac:dyDescent="0.25">
      <c r="H22" s="4"/>
    </row>
    <row r="23" spans="3:8" s="3" customFormat="1" x14ac:dyDescent="0.25">
      <c r="C23" s="3" t="s">
        <v>145</v>
      </c>
      <c r="H23" s="4">
        <f>(H20+H21)*0.0825</f>
        <v>0</v>
      </c>
    </row>
    <row r="24" spans="3:8" s="3" customFormat="1" x14ac:dyDescent="0.25">
      <c r="H24" s="4"/>
    </row>
    <row r="25" spans="3:8" s="3" customFormat="1" x14ac:dyDescent="0.25">
      <c r="C25" s="3" t="s">
        <v>142</v>
      </c>
      <c r="H25" s="4">
        <f>SUM(H20:H23)</f>
        <v>0</v>
      </c>
    </row>
  </sheetData>
  <sheetProtection algorithmName="SHA-512" hashValue="yuY8fZq1V6AW4br/gMzSpEaP8LeYBWJjlfyTEUIl7gM3uW4WzAjCLUdG/wOlRBUqQgCPXu5Oxg82UsXcHKs0cg==" saltValue="qGWoB3owyG54Za3Sp/b/r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GROCERIES</vt:lpstr>
      <vt:lpstr>BAR</vt:lpstr>
      <vt:lpstr>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Baiocco</dc:creator>
  <cp:lastModifiedBy>Mariya Richardson</cp:lastModifiedBy>
  <cp:lastPrinted>2020-03-20T22:45:43Z</cp:lastPrinted>
  <dcterms:created xsi:type="dcterms:W3CDTF">2020-03-18T22:31:54Z</dcterms:created>
  <dcterms:modified xsi:type="dcterms:W3CDTF">2020-03-21T01:10:52Z</dcterms:modified>
</cp:coreProperties>
</file>